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40" windowWidth="18855" windowHeight="10425"/>
  </bookViews>
  <sheets>
    <sheet name="BOM" sheetId="10" r:id="rId1"/>
  </sheets>
  <calcPr calcId="145621"/>
</workbook>
</file>

<file path=xl/calcChain.xml><?xml version="1.0" encoding="utf-8"?>
<calcChain xmlns="http://schemas.openxmlformats.org/spreadsheetml/2006/main">
  <c r="F59" i="10" l="1"/>
  <c r="F38" i="10"/>
  <c r="F36" i="10"/>
  <c r="F34" i="10"/>
  <c r="F30" i="10"/>
  <c r="F29" i="10"/>
  <c r="F28" i="10"/>
  <c r="F27" i="10"/>
  <c r="F24" i="10"/>
  <c r="F23" i="10"/>
  <c r="F22" i="10"/>
</calcChain>
</file>

<file path=xl/sharedStrings.xml><?xml version="1.0" encoding="utf-8"?>
<sst xmlns="http://schemas.openxmlformats.org/spreadsheetml/2006/main" count="128" uniqueCount="101">
  <si>
    <t>Notes</t>
  </si>
  <si>
    <t>Vendor</t>
  </si>
  <si>
    <t>Description</t>
  </si>
  <si>
    <t>QTY</t>
  </si>
  <si>
    <t>Vendor Part Number</t>
  </si>
  <si>
    <t>3D Printed Parts</t>
  </si>
  <si>
    <t>Arduino Pro Mini</t>
  </si>
  <si>
    <t>Main Body, STAR</t>
  </si>
  <si>
    <t>Need to install 3x M2 heat-set inserts</t>
  </si>
  <si>
    <t>Wing, STAR</t>
  </si>
  <si>
    <t>Need to install 4x M2 heat-set inserts</t>
  </si>
  <si>
    <t>Mirrored Wing, STAR</t>
  </si>
  <si>
    <t>Spur Gear, STAR</t>
  </si>
  <si>
    <t>Need to install 1x M2 heat-set insert into each</t>
  </si>
  <si>
    <t>Combo Bevel and Spur Gear, STAR</t>
  </si>
  <si>
    <t>Bevel Gear, STAR</t>
  </si>
  <si>
    <t>Wheel Motor Mount Bracket, STAR</t>
  </si>
  <si>
    <t>Mirrored Wheel Motor Mount Bracket, STAR</t>
  </si>
  <si>
    <t>Wheel, STAR</t>
  </si>
  <si>
    <t>Gear Cap, STAR</t>
  </si>
  <si>
    <t>Sprawl Support Bar, STAR</t>
  </si>
  <si>
    <t>Outer Pulley, STAR</t>
  </si>
  <si>
    <t>Sprawl Motor Gear, STAR</t>
  </si>
  <si>
    <t>Sprawl Middle Gear, STAR</t>
  </si>
  <si>
    <t>Sprawl Motor Mount Bracket, STAR</t>
  </si>
  <si>
    <t>Sprawl Middle Gear Mount Bracket, STAR</t>
  </si>
  <si>
    <t>Electronics</t>
  </si>
  <si>
    <t>Sparkfun</t>
  </si>
  <si>
    <t>Need to buy male headers also and FTDI Breakout (see below)</t>
  </si>
  <si>
    <t>Dual Axis Motor Driver</t>
  </si>
  <si>
    <t>Pololu</t>
  </si>
  <si>
    <t>Single Axis Motor Driver</t>
  </si>
  <si>
    <t>Wheel Motor</t>
  </si>
  <si>
    <t>Digikey</t>
  </si>
  <si>
    <t>COM0805</t>
  </si>
  <si>
    <t>Can get without PCB from Pimoroni if desired</t>
  </si>
  <si>
    <t>Sprawl Motor</t>
  </si>
  <si>
    <t>COM0806</t>
  </si>
  <si>
    <t>RC Reciever (Flysky FS-X6B 6CH Receiver)</t>
  </si>
  <si>
    <t>Amazon</t>
  </si>
  <si>
    <t>Comes with cable</t>
  </si>
  <si>
    <t>RC Transmitter</t>
  </si>
  <si>
    <t>Banggood</t>
  </si>
  <si>
    <t>Took forever to arrive...you have been warned.</t>
  </si>
  <si>
    <t>Logic Battery</t>
  </si>
  <si>
    <t>Adafruit</t>
  </si>
  <si>
    <t>Motor Batteries</t>
  </si>
  <si>
    <t>Run 2x Crazepony in series (differs from what is shown in videos)</t>
  </si>
  <si>
    <t>Motor Cables</t>
  </si>
  <si>
    <t>BC-32671</t>
  </si>
  <si>
    <t>Logic Battery Cable</t>
  </si>
  <si>
    <t>Recommend buying extras</t>
  </si>
  <si>
    <t>Motor Battery Cables</t>
  </si>
  <si>
    <t>1 pack- need to make harness to put 2X Crazepony batteries in series</t>
  </si>
  <si>
    <t>FTDI Basic Breakout - 3.3V</t>
  </si>
  <si>
    <t>Programming adaptor for Pro Mini.  Need to buy male headers also.</t>
  </si>
  <si>
    <t>Protoboard, Double Sided</t>
  </si>
  <si>
    <t>FIT0193</t>
  </si>
  <si>
    <t>Has built in power bus.</t>
  </si>
  <si>
    <t>Adadfruit Lipo USB charger</t>
  </si>
  <si>
    <t>For charging Logic battery</t>
  </si>
  <si>
    <t>Hardware</t>
  </si>
  <si>
    <t>Timing Belt</t>
  </si>
  <si>
    <t>McMaster</t>
  </si>
  <si>
    <t>1679K167</t>
  </si>
  <si>
    <t>Recommend buying extras.  1/8" Width, Trade No. 45mxl012</t>
  </si>
  <si>
    <t>Dowel Pin, 2mm Diameter x 12mm Long</t>
  </si>
  <si>
    <t>McMaster or Equiv</t>
  </si>
  <si>
    <t>Dowel Pin, 2mm Diameter x 14mm Long</t>
  </si>
  <si>
    <t>Dowel Pin, 2mm Diameter x 18mm Long</t>
  </si>
  <si>
    <t>Dowel Pin, 2mm Diameter x 24mm Long</t>
  </si>
  <si>
    <t>Sprawl Middle Gear dowel pin</t>
  </si>
  <si>
    <t>Dowel Pin, 3mm Diameter x 18mm Long</t>
  </si>
  <si>
    <t>Sprawl Motor Gear dowel pin</t>
  </si>
  <si>
    <t>Set Screw</t>
  </si>
  <si>
    <t>M2 x 3mm Cup Point</t>
  </si>
  <si>
    <t>FHS</t>
  </si>
  <si>
    <t>Flat Head Screw, M1.6 x 5mm Long</t>
  </si>
  <si>
    <t>Flat Head Screw, M2 x 8mm Long</t>
  </si>
  <si>
    <t>Attach gear caps.  Also use these on the Sprawl Middle pulley/gear to avoid interferences with the Protoboard.</t>
  </si>
  <si>
    <t>Flat Head Screw, M2 x 10mm Long</t>
  </si>
  <si>
    <t>Wheel screws</t>
  </si>
  <si>
    <t>SHCS</t>
  </si>
  <si>
    <t>Socket Head Cap Screw M2 x 4mm</t>
  </si>
  <si>
    <t>Attached Protoboard to Main Body</t>
  </si>
  <si>
    <t>Socket Head Cap Screw M2 x 6mm</t>
  </si>
  <si>
    <t>Attach wing motor mounts</t>
  </si>
  <si>
    <t>M2 Washers</t>
  </si>
  <si>
    <t>Use as needed (all motor mount brackets!)</t>
  </si>
  <si>
    <t>M2 Heat-set inserts</t>
  </si>
  <si>
    <t>Can use soldering iron to install.  McMaster also has special tool you can buy to help install these.</t>
  </si>
  <si>
    <t>Silicone Grease</t>
  </si>
  <si>
    <t>See hardware store.  Also known as plumber's grease.  Used to grease the hubs of all the gears.</t>
  </si>
  <si>
    <t>Helpful Items</t>
  </si>
  <si>
    <t>Velcro</t>
  </si>
  <si>
    <t>For Logic Battery</t>
  </si>
  <si>
    <t>Double Stick Tape</t>
  </si>
  <si>
    <t>For Motor Batteries</t>
  </si>
  <si>
    <t>Zip Ties</t>
  </si>
  <si>
    <t>Keeping wiring low profile</t>
  </si>
  <si>
    <t>Heat shrink wrap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</si>
</sst>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color rgb="FF000000"/>
      <name val="Arial"/>
    </font>
    <font>
      <sz val="10"/>
      <name val="Arial"/>
    </font>
    <font>
      <sz val="10"/>
      <name val="Arial"/>
    </font>
    <font>
      <u/>
      <sz val="10"/>
      <color rgb="FF0000FF"/>
      <name val="Arial"/>
    </font>
    <font>
      <b/>
      <sz val="10"/>
      <name val="Arial"/>
    </font>
    <font>
      <sz val="11"/>
      <name val="&quot;Calibri&quot;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b/>
      <i/>
      <sz val="10"/>
      <name val="Arial"/>
    </font>
    <font>
      <u/>
      <sz val="10"/>
      <color rgb="FF0000FF"/>
      <name val="Arial"/>
    </font>
  </fonts>
  <fills count="3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2" fillId="0" borderId="0" xfId="0" applyFont="1" applyAlignment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d.digikey.com/b00027XNnSf0KVSS000bn1p" TargetMode="External"/><Relationship Id="rId2" Type="http://schemas.openxmlformats.org/officeDocument/2006/relationships/hyperlink" Target="http://d.digikey.com/x0S00g0Q0O40NpX0k71VnKb" TargetMode="External"/><Relationship Id="rId1" Type="http://schemas.openxmlformats.org/officeDocument/2006/relationships/hyperlink" Target="http://d.digikey.com/b000g7XNQSQ0KV4m000bn1p" TargetMode="External"/><Relationship Id="rId6" Type="http://schemas.openxmlformats.org/officeDocument/2006/relationships/hyperlink" Target="https://www.mcmaster.com/nav/enter.asp?partnum=1679K167" TargetMode="External"/><Relationship Id="rId5" Type="http://schemas.openxmlformats.org/officeDocument/2006/relationships/hyperlink" Target="http://d.digikey.com/o00Xp000e005VSo1nKX7bN0" TargetMode="External"/><Relationship Id="rId4" Type="http://schemas.openxmlformats.org/officeDocument/2006/relationships/hyperlink" Target="http://d.digikey.com/q5KS070nNQ0p1eo0X0VN00b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Z1045"/>
  <sheetViews>
    <sheetView tabSelected="1" workbookViewId="0">
      <pane ySplit="1" topLeftCell="A2" activePane="bottomLeft" state="frozen"/>
      <selection pane="bottomLeft" activeCell="E5" sqref="E5"/>
    </sheetView>
  </sheetViews>
  <sheetFormatPr defaultColWidth="14.42578125" defaultRowHeight="15.75" customHeight="1"/>
  <cols>
    <col min="1" max="1" width="3.85546875" customWidth="1"/>
    <col min="2" max="2" width="14.7109375" customWidth="1"/>
    <col min="3" max="3" width="40" customWidth="1"/>
    <col min="4" max="4" width="4.85546875" customWidth="1"/>
    <col min="5" max="5" width="17.5703125" customWidth="1"/>
    <col min="6" max="6" width="18.140625" customWidth="1"/>
    <col min="7" max="7" width="91.7109375" customWidth="1"/>
  </cols>
  <sheetData>
    <row r="1" spans="1:26" ht="28.5" customHeight="1">
      <c r="A1" s="1"/>
      <c r="B1" s="3"/>
      <c r="C1" s="3" t="s">
        <v>2</v>
      </c>
      <c r="D1" s="3" t="s">
        <v>3</v>
      </c>
      <c r="E1" s="3" t="s">
        <v>1</v>
      </c>
      <c r="F1" s="3" t="s">
        <v>4</v>
      </c>
      <c r="G1" s="3" t="s">
        <v>0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>
      <c r="A2" s="1"/>
      <c r="B2" s="3" t="s">
        <v>5</v>
      </c>
      <c r="C2" s="3"/>
      <c r="D2" s="3"/>
      <c r="E2" s="6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>
      <c r="A3" s="1"/>
      <c r="B3" s="3"/>
      <c r="C3" s="3" t="s">
        <v>7</v>
      </c>
      <c r="D3" s="3">
        <v>1</v>
      </c>
      <c r="E3" s="3"/>
      <c r="F3" s="3"/>
      <c r="G3" s="3" t="s">
        <v>8</v>
      </c>
      <c r="H3" s="3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>
      <c r="A4" s="1"/>
      <c r="B4" s="7"/>
      <c r="C4" s="3" t="s">
        <v>9</v>
      </c>
      <c r="D4" s="3">
        <v>1</v>
      </c>
      <c r="E4" s="1"/>
      <c r="F4" s="3"/>
      <c r="G4" s="3" t="s">
        <v>10</v>
      </c>
      <c r="H4" s="7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>
      <c r="A5" s="1"/>
      <c r="B5" s="3"/>
      <c r="C5" s="3" t="s">
        <v>11</v>
      </c>
      <c r="D5" s="3">
        <v>1</v>
      </c>
      <c r="E5" s="6"/>
      <c r="F5" s="3"/>
      <c r="G5" s="3" t="s">
        <v>10</v>
      </c>
      <c r="H5" s="3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>
      <c r="A6" s="1"/>
      <c r="B6" s="3"/>
      <c r="C6" s="3" t="s">
        <v>12</v>
      </c>
      <c r="D6" s="3">
        <v>18</v>
      </c>
      <c r="E6" s="6"/>
      <c r="F6" s="3"/>
      <c r="G6" s="3" t="s">
        <v>13</v>
      </c>
      <c r="H6" s="3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>
      <c r="A7" s="1"/>
      <c r="B7" s="3"/>
      <c r="C7" s="3" t="s">
        <v>14</v>
      </c>
      <c r="D7" s="3">
        <v>2</v>
      </c>
      <c r="E7" s="1"/>
      <c r="F7" s="1"/>
      <c r="G7" s="3" t="s">
        <v>13</v>
      </c>
      <c r="H7" s="3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>
      <c r="A8" s="1"/>
      <c r="B8" s="3"/>
      <c r="C8" s="3" t="s">
        <v>15</v>
      </c>
      <c r="D8" s="3">
        <v>2</v>
      </c>
      <c r="E8" s="1"/>
      <c r="F8" s="1"/>
      <c r="G8" s="3" t="s">
        <v>13</v>
      </c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.75">
      <c r="A9" s="1"/>
      <c r="B9" s="3"/>
      <c r="C9" s="3" t="s">
        <v>16</v>
      </c>
      <c r="D9" s="3">
        <v>1</v>
      </c>
      <c r="E9" s="1"/>
      <c r="F9" s="1"/>
      <c r="G9" s="3"/>
      <c r="H9" s="3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.75">
      <c r="A10" s="1"/>
      <c r="B10" s="3"/>
      <c r="C10" s="3" t="s">
        <v>17</v>
      </c>
      <c r="D10" s="3">
        <v>1</v>
      </c>
      <c r="E10" s="1"/>
      <c r="F10" s="1"/>
      <c r="G10" s="3"/>
      <c r="H10" s="3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.75">
      <c r="A11" s="1"/>
      <c r="B11" s="3"/>
      <c r="C11" s="3" t="s">
        <v>18</v>
      </c>
      <c r="D11" s="3">
        <v>6</v>
      </c>
      <c r="E11" s="1"/>
      <c r="F11" s="1"/>
      <c r="G11" s="3"/>
      <c r="H11" s="3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>
      <c r="A12" s="1"/>
      <c r="B12" s="3"/>
      <c r="C12" s="3" t="s">
        <v>19</v>
      </c>
      <c r="D12" s="3">
        <v>14</v>
      </c>
      <c r="E12" s="1"/>
      <c r="F12" s="1"/>
      <c r="G12" s="3"/>
      <c r="H12" s="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.75">
      <c r="A13" s="1"/>
      <c r="B13" s="3"/>
      <c r="C13" s="3"/>
      <c r="D13" s="1"/>
      <c r="E13" s="1"/>
      <c r="F13" s="1"/>
      <c r="G13" s="3"/>
      <c r="H13" s="3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>
      <c r="A14" s="1"/>
      <c r="B14" s="3"/>
      <c r="C14" s="3" t="s">
        <v>20</v>
      </c>
      <c r="D14" s="3">
        <v>1</v>
      </c>
      <c r="E14" s="1"/>
      <c r="F14" s="1"/>
      <c r="G14" s="3"/>
      <c r="H14" s="3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>
      <c r="A15" s="1"/>
      <c r="B15" s="3"/>
      <c r="C15" s="3" t="s">
        <v>21</v>
      </c>
      <c r="D15" s="3">
        <v>2</v>
      </c>
      <c r="E15" s="1"/>
      <c r="F15" s="1"/>
      <c r="G15" s="3" t="s">
        <v>13</v>
      </c>
      <c r="H15" s="3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>
      <c r="A16" s="1"/>
      <c r="B16" s="3"/>
      <c r="C16" s="3" t="s">
        <v>22</v>
      </c>
      <c r="D16" s="3">
        <v>1</v>
      </c>
      <c r="E16" s="1"/>
      <c r="F16" s="1"/>
      <c r="G16" s="3" t="s">
        <v>13</v>
      </c>
      <c r="H16" s="3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>
      <c r="A17" s="1"/>
      <c r="B17" s="3"/>
      <c r="C17" s="3" t="s">
        <v>23</v>
      </c>
      <c r="D17" s="3">
        <v>1</v>
      </c>
      <c r="E17" s="1"/>
      <c r="F17" s="1"/>
      <c r="G17" s="3"/>
      <c r="H17" s="3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>
      <c r="A18" s="1"/>
      <c r="B18" s="3"/>
      <c r="C18" s="3" t="s">
        <v>24</v>
      </c>
      <c r="D18" s="3">
        <v>1</v>
      </c>
      <c r="E18" s="1"/>
      <c r="F18" s="1"/>
      <c r="G18" s="3"/>
      <c r="H18" s="3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>
      <c r="A19" s="1"/>
      <c r="B19" s="3"/>
      <c r="C19" s="3" t="s">
        <v>25</v>
      </c>
      <c r="D19" s="3">
        <v>1</v>
      </c>
      <c r="E19" s="1"/>
      <c r="F19" s="1"/>
      <c r="G19" s="3"/>
      <c r="H19" s="3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>
      <c r="A20" s="1"/>
      <c r="B20" s="3"/>
      <c r="C20" s="3"/>
      <c r="D20" s="1"/>
      <c r="E20" s="1"/>
      <c r="F20" s="1"/>
      <c r="G20" s="3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>
      <c r="A21" s="1"/>
      <c r="B21" s="3" t="s">
        <v>26</v>
      </c>
      <c r="C21" s="3"/>
      <c r="D21" s="1"/>
      <c r="E21" s="1"/>
      <c r="F21" s="1"/>
      <c r="G21" s="3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>
      <c r="A22" s="1"/>
      <c r="B22" s="3"/>
      <c r="C22" s="3" t="s">
        <v>6</v>
      </c>
      <c r="D22" s="3">
        <v>1</v>
      </c>
      <c r="E22" s="3" t="s">
        <v>27</v>
      </c>
      <c r="F22" s="9" t="str">
        <f>HYPERLINK("https://www.sparkfun.com/products/11114","11114")</f>
        <v>11114</v>
      </c>
      <c r="G22" s="3" t="s">
        <v>28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>
      <c r="A23" s="1"/>
      <c r="B23" s="3"/>
      <c r="C23" s="3" t="s">
        <v>29</v>
      </c>
      <c r="D23" s="3">
        <v>1</v>
      </c>
      <c r="E23" s="3" t="s">
        <v>30</v>
      </c>
      <c r="F23" s="9" t="str">
        <f>HYPERLINK("https://www.pololu.com/product/2135","2135")</f>
        <v>2135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>
      <c r="A24" s="1"/>
      <c r="B24" s="1"/>
      <c r="C24" s="3" t="s">
        <v>31</v>
      </c>
      <c r="D24" s="3">
        <v>1</v>
      </c>
      <c r="E24" s="3" t="s">
        <v>30</v>
      </c>
      <c r="F24" s="9" t="str">
        <f>HYPERLINK("https://www.pololu.com/product/2990","2990")</f>
        <v>2990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>
      <c r="A25" s="1"/>
      <c r="B25" s="1"/>
      <c r="C25" s="3" t="s">
        <v>32</v>
      </c>
      <c r="D25" s="3">
        <v>2</v>
      </c>
      <c r="E25" s="3" t="s">
        <v>33</v>
      </c>
      <c r="F25" s="4" t="s">
        <v>34</v>
      </c>
      <c r="G25" s="3" t="s">
        <v>35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>
      <c r="A26" s="1"/>
      <c r="B26" s="3"/>
      <c r="C26" s="3" t="s">
        <v>36</v>
      </c>
      <c r="D26" s="3">
        <v>1</v>
      </c>
      <c r="E26" s="3" t="s">
        <v>33</v>
      </c>
      <c r="F26" s="4" t="s">
        <v>37</v>
      </c>
      <c r="G26" s="3" t="s">
        <v>35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>
      <c r="A27" s="1"/>
      <c r="B27" s="3"/>
      <c r="C27" s="3" t="s">
        <v>38</v>
      </c>
      <c r="D27" s="3">
        <v>1</v>
      </c>
      <c r="E27" s="3" t="s">
        <v>39</v>
      </c>
      <c r="F27" s="8" t="str">
        <f>HYPERLINK("https://www.amazon.com/Flysky-FS-X6B-Receiver-FS-i10-Transmitter/dp/B01M3YJN81/","https://www.amazon.com/Flysky-FS-X6B-Receiver-FS-i10-Transmitter/dp/B01M3YJN81/")</f>
        <v>https://www.amazon.com/Flysky-FS-X6B-Receiver-FS-i10-Transmitter/dp/B01M3YJN81/</v>
      </c>
      <c r="G27" s="3" t="s">
        <v>40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.75">
      <c r="A28" s="1"/>
      <c r="B28" s="3"/>
      <c r="C28" s="3" t="s">
        <v>41</v>
      </c>
      <c r="D28" s="3">
        <v>1</v>
      </c>
      <c r="E28" s="3" t="s">
        <v>42</v>
      </c>
      <c r="F28" s="10" t="e">
        <f>HYPERLINK("https://www.banggood.com/FlySky-i6-FS-i6-2_4G-6CH-AFHDS-RC-Transmitter-Without-Receiver-p-1148659.html?gmcCountry=US&amp;currency=USD&amp;createTmp=1&amp;utm_source=googleshopping&amp;utm_medium=cpc_ods&amp;utm_content=heath&amp;utm_campaign=pla-hobbies-us&amp;gclid=CjwKCAiAn5rUBRA3"&amp;"EiwAUCWb2y3zaOt3YEEuMYbiZTzwJ74LVOJqpli4ZJRxMwqAixYIppgE703u5hoCwf8QAvD_BwE&amp;ID=42481529914&amp;cur_warehouse=CN","FS-i6")</f>
        <v>#VALUE!</v>
      </c>
      <c r="G28" s="3" t="s">
        <v>43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.75">
      <c r="A29" s="1"/>
      <c r="B29" s="1"/>
      <c r="C29" s="3" t="s">
        <v>44</v>
      </c>
      <c r="D29" s="3">
        <v>1</v>
      </c>
      <c r="E29" s="3" t="s">
        <v>45</v>
      </c>
      <c r="F29" s="9" t="str">
        <f>HYPERLINK("https://www.adafruit.com/product/1317","1314")</f>
        <v>1314</v>
      </c>
      <c r="G29" s="3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75">
      <c r="A30" s="1"/>
      <c r="C30" s="3" t="s">
        <v>46</v>
      </c>
      <c r="D30" s="3">
        <v>2</v>
      </c>
      <c r="E30" s="3" t="s">
        <v>39</v>
      </c>
      <c r="F30" s="11" t="str">
        <f>HYPERLINK("https://www.amazon.com/Crazepony-230mAh-Battery-Inductrix-Connector/dp/B01N6GP1WO","https://www.amazon.com/Crazepony-230mAh-Battery-Inductrix-Connector/dp/B01N6GP1WO")</f>
        <v>https://www.amazon.com/Crazepony-230mAh-Battery-Inductrix-Connector/dp/B01N6GP1WO</v>
      </c>
      <c r="G30" s="12" t="s">
        <v>47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75">
      <c r="A31" s="1"/>
      <c r="B31" s="1"/>
      <c r="C31" s="1"/>
      <c r="D31" s="1"/>
      <c r="E31" s="1"/>
      <c r="F31" s="3"/>
      <c r="G31" s="3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>
      <c r="A32" s="1"/>
      <c r="B32" s="1"/>
      <c r="C32" s="3" t="s">
        <v>48</v>
      </c>
      <c r="D32" s="3">
        <v>4</v>
      </c>
      <c r="E32" s="3" t="s">
        <v>33</v>
      </c>
      <c r="F32" s="4" t="s">
        <v>49</v>
      </c>
      <c r="G32" s="3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>
      <c r="A33" s="1"/>
      <c r="B33" s="1"/>
      <c r="C33" s="3" t="s">
        <v>50</v>
      </c>
      <c r="D33" s="3">
        <v>1</v>
      </c>
      <c r="E33" s="3" t="s">
        <v>33</v>
      </c>
      <c r="F33" s="4">
        <v>1131</v>
      </c>
      <c r="G33" s="3" t="s">
        <v>51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>
      <c r="A34" s="1"/>
      <c r="B34" s="1"/>
      <c r="C34" s="3" t="s">
        <v>52</v>
      </c>
      <c r="D34" s="3">
        <v>1</v>
      </c>
      <c r="E34" s="3" t="s">
        <v>39</v>
      </c>
      <c r="F34" s="13" t="str">
        <f>HYPERLINK("https://www.amazon.com/eBoot-Pairs-Electrical-Female-Connector/dp/B06WGM9W7S/","https://www.amazon.com/eBoot-Pairs-Electrical-Female-Connector/dp/B06WGM9W7S/")</f>
        <v>https://www.amazon.com/eBoot-Pairs-Electrical-Female-Connector/dp/B06WGM9W7S/</v>
      </c>
      <c r="G34" s="3" t="s">
        <v>53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>
      <c r="A35" s="1"/>
      <c r="B35" s="1"/>
      <c r="C35" s="1"/>
      <c r="D35" s="1"/>
      <c r="E35" s="1"/>
      <c r="F35" s="3"/>
      <c r="G35" s="3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>
      <c r="A36" s="1"/>
      <c r="B36" s="1"/>
      <c r="C36" s="3" t="s">
        <v>54</v>
      </c>
      <c r="D36" s="3">
        <v>1</v>
      </c>
      <c r="E36" s="3" t="s">
        <v>27</v>
      </c>
      <c r="F36" s="9" t="str">
        <f>HYPERLINK("https://www.sparkfun.com/products/9873","9873")</f>
        <v>9873</v>
      </c>
      <c r="G36" s="3" t="s">
        <v>55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>
      <c r="A37" s="1"/>
      <c r="B37" s="1"/>
      <c r="C37" s="3" t="s">
        <v>56</v>
      </c>
      <c r="D37" s="3">
        <v>1</v>
      </c>
      <c r="E37" s="3" t="s">
        <v>33</v>
      </c>
      <c r="F37" s="4" t="s">
        <v>57</v>
      </c>
      <c r="G37" s="3" t="s">
        <v>58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>
      <c r="A38" s="1"/>
      <c r="B38" s="1"/>
      <c r="C38" s="3" t="s">
        <v>59</v>
      </c>
      <c r="D38" s="3">
        <v>1</v>
      </c>
      <c r="E38" s="3" t="s">
        <v>45</v>
      </c>
      <c r="F38" s="9" t="str">
        <f>HYPERLINK("https://www.adafruit.com/product/1304","1304")</f>
        <v>1304</v>
      </c>
      <c r="G38" s="3" t="s">
        <v>60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>
      <c r="A39" s="1"/>
      <c r="B39" s="1"/>
      <c r="C39" s="1"/>
      <c r="D39" s="1"/>
      <c r="E39" s="1"/>
      <c r="F39" s="3"/>
      <c r="G39" s="3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>
      <c r="A40" s="1"/>
      <c r="B40" s="3" t="s">
        <v>61</v>
      </c>
      <c r="C40" s="3"/>
      <c r="D40" s="1"/>
      <c r="E40" s="1"/>
      <c r="F40" s="3"/>
      <c r="G40" s="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>
      <c r="A41" s="1"/>
      <c r="B41" s="1"/>
      <c r="C41" s="3" t="s">
        <v>62</v>
      </c>
      <c r="D41" s="3">
        <v>2</v>
      </c>
      <c r="E41" s="3" t="s">
        <v>63</v>
      </c>
      <c r="F41" s="9" t="s">
        <v>64</v>
      </c>
      <c r="G41" s="3" t="s">
        <v>65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>
      <c r="A42" s="1"/>
      <c r="B42" s="1"/>
      <c r="C42" s="3" t="s">
        <v>66</v>
      </c>
      <c r="D42" s="3">
        <v>2</v>
      </c>
      <c r="E42" s="3" t="s">
        <v>67</v>
      </c>
      <c r="F42" s="6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>
      <c r="A43" s="1"/>
      <c r="B43" s="1"/>
      <c r="C43" s="3" t="s">
        <v>68</v>
      </c>
      <c r="D43" s="3">
        <v>2</v>
      </c>
      <c r="E43" s="3" t="s">
        <v>67</v>
      </c>
      <c r="F43" s="6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>
      <c r="A44" s="1"/>
      <c r="B44" s="1"/>
      <c r="C44" s="3" t="s">
        <v>69</v>
      </c>
      <c r="D44" s="3">
        <v>2</v>
      </c>
      <c r="E44" s="3" t="s">
        <v>67</v>
      </c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>
      <c r="A45" s="1"/>
      <c r="B45" s="1"/>
      <c r="C45" s="3" t="s">
        <v>70</v>
      </c>
      <c r="D45" s="3">
        <v>1</v>
      </c>
      <c r="E45" s="3" t="s">
        <v>67</v>
      </c>
      <c r="F45" s="6"/>
      <c r="G45" s="3" t="s">
        <v>71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>
      <c r="A46" s="1"/>
      <c r="B46" s="1"/>
      <c r="C46" s="3" t="s">
        <v>72</v>
      </c>
      <c r="D46" s="3">
        <v>1</v>
      </c>
      <c r="E46" s="3" t="s">
        <v>67</v>
      </c>
      <c r="F46" s="6"/>
      <c r="G46" s="3" t="s">
        <v>73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>
      <c r="A47" s="1"/>
      <c r="B47" s="1"/>
      <c r="C47" s="3"/>
      <c r="D47" s="1"/>
      <c r="E47" s="3"/>
      <c r="F47" s="6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>
      <c r="A48" s="1"/>
      <c r="B48" s="1"/>
      <c r="C48" s="14" t="s">
        <v>74</v>
      </c>
      <c r="D48" s="1"/>
      <c r="E48" s="3"/>
      <c r="F48" s="6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>
      <c r="A49" s="1"/>
      <c r="B49" s="1"/>
      <c r="C49" s="5" t="s">
        <v>75</v>
      </c>
      <c r="D49" s="3">
        <v>10</v>
      </c>
      <c r="E49" s="3" t="s">
        <v>67</v>
      </c>
      <c r="F49" s="6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>
      <c r="A50" s="1"/>
      <c r="B50" s="1"/>
      <c r="C50" s="14" t="s">
        <v>76</v>
      </c>
      <c r="D50" s="1"/>
      <c r="E50" s="3"/>
      <c r="F50" s="6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>
      <c r="A51" s="1"/>
      <c r="B51" s="1"/>
      <c r="C51" s="3" t="s">
        <v>77</v>
      </c>
      <c r="D51" s="3">
        <v>6</v>
      </c>
      <c r="E51" s="3" t="s">
        <v>67</v>
      </c>
      <c r="F51" s="6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>
      <c r="A52" s="1"/>
      <c r="B52" s="1"/>
      <c r="C52" s="3" t="s">
        <v>78</v>
      </c>
      <c r="D52" s="3">
        <v>16</v>
      </c>
      <c r="E52" s="3" t="s">
        <v>67</v>
      </c>
      <c r="F52" s="6"/>
      <c r="G52" s="3" t="s">
        <v>79</v>
      </c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>
      <c r="A53" s="1"/>
      <c r="B53" s="1"/>
      <c r="C53" s="3" t="s">
        <v>80</v>
      </c>
      <c r="D53" s="3">
        <v>6</v>
      </c>
      <c r="E53" s="3" t="s">
        <v>67</v>
      </c>
      <c r="F53" s="6"/>
      <c r="G53" s="3" t="s">
        <v>81</v>
      </c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>
      <c r="A54" s="1"/>
      <c r="B54" s="1"/>
      <c r="C54" s="14" t="s">
        <v>82</v>
      </c>
      <c r="D54" s="1"/>
      <c r="E54" s="3"/>
      <c r="F54" s="6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>
      <c r="A55" s="1"/>
      <c r="B55" s="1"/>
      <c r="C55" s="3" t="s">
        <v>83</v>
      </c>
      <c r="D55" s="3">
        <v>3</v>
      </c>
      <c r="E55" s="3" t="s">
        <v>67</v>
      </c>
      <c r="F55" s="6"/>
      <c r="G55" s="3" t="s">
        <v>84</v>
      </c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>
      <c r="A56" s="1"/>
      <c r="B56" s="1"/>
      <c r="C56" s="3" t="s">
        <v>85</v>
      </c>
      <c r="D56" s="3">
        <v>4</v>
      </c>
      <c r="E56" s="3" t="s">
        <v>67</v>
      </c>
      <c r="F56" s="6"/>
      <c r="G56" s="3" t="s">
        <v>86</v>
      </c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>
      <c r="A57" s="1"/>
      <c r="B57" s="1"/>
      <c r="C57" s="3"/>
      <c r="D57" s="1"/>
      <c r="E57" s="3"/>
      <c r="F57" s="6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>
      <c r="A58" s="1"/>
      <c r="B58" s="1"/>
      <c r="C58" s="3" t="s">
        <v>87</v>
      </c>
      <c r="D58" s="1"/>
      <c r="E58" s="3" t="s">
        <v>67</v>
      </c>
      <c r="F58" s="6"/>
      <c r="G58" s="3" t="s">
        <v>88</v>
      </c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>
      <c r="A59" s="1"/>
      <c r="B59" s="1"/>
      <c r="C59" s="3" t="s">
        <v>89</v>
      </c>
      <c r="D59" s="1"/>
      <c r="E59" s="3" t="s">
        <v>67</v>
      </c>
      <c r="F59" s="9" t="str">
        <f>HYPERLINK("https://www.mcmaster.com/#94180a307/=1d9lua7","94180A307")</f>
        <v>94180A307</v>
      </c>
      <c r="G59" s="3" t="s">
        <v>90</v>
      </c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>
      <c r="A60" s="1"/>
      <c r="B60" s="1"/>
      <c r="C60" s="15" t="s">
        <v>91</v>
      </c>
      <c r="D60" s="16">
        <v>1</v>
      </c>
      <c r="E60" s="2"/>
      <c r="F60" s="15"/>
      <c r="G60" s="17" t="s">
        <v>92</v>
      </c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>
      <c r="A62" s="1"/>
      <c r="B62" s="3" t="s">
        <v>93</v>
      </c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>
      <c r="A63" s="1"/>
      <c r="B63" s="1"/>
      <c r="C63" s="3" t="s">
        <v>94</v>
      </c>
      <c r="D63" s="1"/>
      <c r="E63" s="1"/>
      <c r="F63" s="1"/>
      <c r="G63" s="3" t="s">
        <v>95</v>
      </c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>
      <c r="A64" s="1"/>
      <c r="B64" s="1"/>
      <c r="C64" s="3" t="s">
        <v>96</v>
      </c>
      <c r="D64" s="1"/>
      <c r="E64" s="1"/>
      <c r="F64" s="1"/>
      <c r="G64" s="3" t="s">
        <v>97</v>
      </c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>
      <c r="A65" s="1"/>
      <c r="B65" s="1"/>
      <c r="C65" s="3" t="s">
        <v>98</v>
      </c>
      <c r="D65" s="1"/>
      <c r="E65" s="1"/>
      <c r="F65" s="1"/>
      <c r="G65" s="3" t="s">
        <v>99</v>
      </c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>
      <c r="A66" s="1"/>
      <c r="B66" s="1"/>
      <c r="C66" s="3" t="s">
        <v>100</v>
      </c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>
      <c r="A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>
      <c r="A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2.7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2.7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2.7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2.7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2.7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2.7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2.7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2.7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2.7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12.7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ht="12.7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spans="1:26" ht="12.7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  <row r="1013" spans="1:26" ht="12.7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</row>
    <row r="1014" spans="1:26" ht="12.7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</row>
    <row r="1015" spans="1:26" ht="12.7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</row>
    <row r="1016" spans="1:26" ht="12.7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</row>
    <row r="1017" spans="1:26" ht="12.7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</row>
    <row r="1018" spans="1:26" ht="12.7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</row>
    <row r="1019" spans="1:26" ht="12.7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</row>
    <row r="1020" spans="1:26" ht="12.7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</row>
    <row r="1021" spans="1:26" ht="12.7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</row>
    <row r="1022" spans="1:26" ht="12.7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</row>
    <row r="1023" spans="1:26" ht="12.7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</row>
    <row r="1024" spans="1:26" ht="12.7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</row>
    <row r="1025" spans="1:26" ht="12.7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</row>
    <row r="1026" spans="1:26" ht="12.7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</row>
    <row r="1027" spans="1:26" ht="12.7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</row>
    <row r="1028" spans="1:26" ht="12.7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</row>
    <row r="1029" spans="1:26" ht="12.7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</row>
    <row r="1030" spans="1:26" ht="12.7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</row>
    <row r="1031" spans="1:26" ht="12.7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</row>
    <row r="1032" spans="1:26" ht="12.7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</row>
    <row r="1033" spans="1:26" ht="12.7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</row>
    <row r="1034" spans="1:26" ht="12.7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</row>
    <row r="1035" spans="1:26" ht="12.7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</row>
    <row r="1036" spans="1:26" ht="12.7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</row>
    <row r="1037" spans="1:26" ht="12.7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</row>
    <row r="1038" spans="1:26" ht="12.7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</row>
    <row r="1039" spans="1:26" ht="12.7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</row>
    <row r="1040" spans="1:26" ht="12.7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</row>
    <row r="1041" spans="1:26" ht="12.7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</row>
    <row r="1042" spans="1:26" ht="12.7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</row>
    <row r="1043" spans="1:26" ht="12.7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</row>
    <row r="1044" spans="1:26" ht="12.7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</row>
    <row r="1045" spans="1:26" ht="12.7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</row>
  </sheetData>
  <hyperlinks>
    <hyperlink ref="F25" r:id="rId1"/>
    <hyperlink ref="F26" r:id="rId2"/>
    <hyperlink ref="F32" r:id="rId3"/>
    <hyperlink ref="F33" r:id="rId4" display="http://d.digikey.com/q5KS070nNQ0p1eo0X0VN00b"/>
    <hyperlink ref="F37" r:id="rId5"/>
    <hyperlink ref="F41" r:id="rId6"/>
  </hyperlinks>
  <printOptions horizontalCentered="1" gridLines="1"/>
  <pageMargins left="0.7" right="0.7" top="0.75" bottom="0.75" header="0" footer="0"/>
  <pageSetup fitToHeight="0" pageOrder="overThenDown" orientation="landscape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Ali Aslam</cp:lastModifiedBy>
  <dcterms:modified xsi:type="dcterms:W3CDTF">2018-06-16T01:09:18Z</dcterms:modified>
</cp:coreProperties>
</file>